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.К" sheetId="1" r:id="rId1"/>
    <sheet name="Кстр.1" sheetId="2" r:id="rId2"/>
    <sheet name="Кстр.2" sheetId="3" r:id="rId3"/>
    <sheet name="Сп.М" sheetId="4" r:id="rId4"/>
    <sheet name="Мстр.1" sheetId="5" r:id="rId5"/>
    <sheet name="Мстр.2" sheetId="6" r:id="rId6"/>
  </sheets>
  <definedNames>
    <definedName name="_xlnm.Print_Area" localSheetId="1">'Кстр.1'!$A$1:$G$75</definedName>
    <definedName name="_xlnm.Print_Area" localSheetId="2">'Кстр.2'!$A$1:$K$76</definedName>
    <definedName name="_xlnm.Print_Area" localSheetId="4">'Мстр.1'!$A$1:$G$75</definedName>
    <definedName name="_xlnm.Print_Area" localSheetId="5">'Мстр.2'!$A$1:$K$76</definedName>
    <definedName name="_xlnm.Print_Area" localSheetId="0">'Сп.К'!$A$1:$I$64</definedName>
    <definedName name="_xlnm.Print_Area" localSheetId="3">'Сп.М'!$A$1:$I$64</definedName>
  </definedNames>
  <calcPr fullCalcOnLoad="1" refMode="R1C1"/>
</workbook>
</file>

<file path=xl/sharedStrings.xml><?xml version="1.0" encoding="utf-8"?>
<sst xmlns="http://schemas.openxmlformats.org/spreadsheetml/2006/main" count="268" uniqueCount="70">
  <si>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</si>
  <si>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</si>
  <si>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</si>
  <si>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</si>
  <si>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</si>
  <si>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</si>
  <si>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</si>
  <si>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</si>
  <si>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</si>
  <si>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</si>
  <si>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</si>
  <si>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</si>
  <si>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</si>
  <si>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</si>
  <si>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</si>
  <si>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</si>
  <si>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</si>
  <si>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</si>
  <si>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</si>
  <si>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</si>
  <si>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</si>
  <si>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</si>
  <si>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</si>
  <si>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</si>
  <si>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</si>
  <si>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</si>
  <si>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</si>
  <si>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</si>
  <si>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</si>
  <si>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</si>
  <si>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</si>
  <si>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</si>
  <si>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</si>
  <si>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Ратникова Наталья</t>
  </si>
  <si>
    <t>Лежнев Артем</t>
  </si>
  <si>
    <t>Сафиуллин Азат</t>
  </si>
  <si>
    <t>Суфияров Эдуард</t>
  </si>
  <si>
    <t>Исмайлов Азат</t>
  </si>
  <si>
    <t>Шакиров Ильяс</t>
  </si>
  <si>
    <t>Уткулов Ринат</t>
  </si>
  <si>
    <t>Мурсалимова Инна</t>
  </si>
  <si>
    <t>Шарипов Артур</t>
  </si>
  <si>
    <t>Отин Роман</t>
  </si>
  <si>
    <t>Хубатулин Ринат</t>
  </si>
  <si>
    <t>Семенов Юрий</t>
  </si>
  <si>
    <t>Сафиуллин Александр</t>
  </si>
  <si>
    <t>Гук Артем</t>
  </si>
  <si>
    <t>Игнатенко Алексей</t>
  </si>
  <si>
    <t>Гайсин Айбулат</t>
  </si>
  <si>
    <t>Давлетов Тимур</t>
  </si>
  <si>
    <t>Хайруллин Ренат</t>
  </si>
  <si>
    <t>Салманов Сергей</t>
  </si>
  <si>
    <t>Усков Сергей</t>
  </si>
  <si>
    <t>Горбунов Валентин</t>
  </si>
  <si>
    <t>Минязов Рузалим</t>
  </si>
  <si>
    <t>Фаизов Эльдар</t>
  </si>
  <si>
    <t>Ким Антон</t>
  </si>
  <si>
    <t>Полуфинал Турнира Дню российской печати. 13 (17) января</t>
  </si>
  <si>
    <t>Яковлев Михаил</t>
  </si>
  <si>
    <t>Срумов Антон</t>
  </si>
  <si>
    <t>Гизятов Сергей</t>
  </si>
  <si>
    <t>Ахтемзянов Рустам</t>
  </si>
  <si>
    <t>Максютов Азат</t>
  </si>
  <si>
    <t>Валеев Риф</t>
  </si>
  <si>
    <t>Шапошников Александр</t>
  </si>
  <si>
    <t>Мазурин Викентий</t>
  </si>
  <si>
    <t>Шакуров Нафис</t>
  </si>
  <si>
    <t>Зайнуллин Ринат</t>
  </si>
  <si>
    <t>Хабиров Марс</t>
  </si>
  <si>
    <t>Финал Турнира Дню российской печати. 19 (21) января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</si>
</sst>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57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47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48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49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'Сп.К'!C1</f>
        <v>Кубок Башкортостана 2008</v>
      </c>
      <c r="G1" s="30"/>
    </row>
    <row r="2" spans="1:7" ht="12.75">
      <c r="A2" s="22"/>
      <c r="B2" s="22"/>
      <c r="C2" s="22"/>
      <c r="D2" s="30" t="str">
        <f>'Сп.К'!C2</f>
        <v>Полуфинал Турнира Дню российской печати. 13 (17) января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'Сп.К'!A1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'Сп.К'!A32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'Сп.К'!A17</f>
        <v>Игнатенко Алексей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'Сп.К'!A16</f>
        <v>Минязов Рузалим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'Сп.К'!A9</f>
        <v>Мурсалимова Инна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'Сп.К'!A24</f>
        <v>Усков Сергей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'Сп.К'!A25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'Сп.К'!A8</f>
        <v>Уткулов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'Сп.К'!A5</f>
        <v>Горбунов Валентин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'Сп.К'!A28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'Сп.К'!A21</f>
        <v>Хайруллин Ренат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'Сп.К'!A12</f>
        <v>Хубатулин Ринат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'Сп.К'!A13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'Сп.К'!A20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'Сп.К'!A29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'Сп.К'!A4</f>
        <v>Суфияров Эдуард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'Сп.К'!A3</f>
        <v>Сафиуллин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'Сп.К'!A30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'Сп.К'!A19</f>
        <v>Гайсин Айбулат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'Сп.К'!A14</f>
        <v>Сафиуллин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'Сп.К'!A11</f>
        <v>Отин Роман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'Сп.К'!A22</f>
        <v>Салманов Сергей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'Сп.К'!A27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'Сп.К'!A6</f>
        <v>Исмайлов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'Сп.К'!A7</f>
        <v>Шакиров Ильяс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'Сп.К'!A26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38</v>
      </c>
      <c r="E55" s="11"/>
      <c r="F55" s="18">
        <v>-31</v>
      </c>
      <c r="G55" s="6" t="str">
        <f>IF(G35=F19,F51,IF(G35=F51,F19,0))</f>
        <v>Лежнев Артем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'Сп.К'!A23</f>
        <v>Ким Антон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'Сп.К'!A10</f>
        <v>Шарипов Артур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'Сп.К'!A15</f>
        <v>Гук Артем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55</v>
      </c>
      <c r="D61" s="11"/>
      <c r="E61" s="4">
        <v>-58</v>
      </c>
      <c r="F61" s="6" t="str">
        <f>IF('Кстр.2'!H14='Кстр.2'!G10,'Кстр.2'!G18,IF('Кстр.2'!H14='Кстр.2'!G18,'Кстр.2'!G10,0))</f>
        <v>Сафиуллин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'Сп.К'!A18</f>
        <v>Фаизов Эльдар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IF('Кстр.2'!H30='Кстр.2'!G26,'Кстр.2'!G34,IF('Кстр.2'!H30='Кстр.2'!G34,'Кстр.2'!G26,0))</f>
        <v>Шакиров Ильяс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'Сп.К'!A31</f>
        <v>0</v>
      </c>
      <c r="C64" s="11"/>
      <c r="D64" s="5"/>
      <c r="E64" s="5"/>
      <c r="F64" s="4">
        <v>-61</v>
      </c>
      <c r="G64" s="6" t="str">
        <f>IF(G62=F61,F63,IF(G62=F63,F61,0))</f>
        <v>Шакиров Ильяс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'Сп.К'!A2</f>
        <v>Лежнев Артем</v>
      </c>
      <c r="C66" s="5"/>
      <c r="D66" s="5"/>
      <c r="E66" s="4">
        <v>-56</v>
      </c>
      <c r="F66" s="6" t="str">
        <f>IF('Кстр.2'!G10='Кстр.2'!F6,'Кстр.2'!F14,IF('Кстр.2'!G10='Кстр.2'!F14,'Кстр.2'!F6,0))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IF('Кстр.2'!F6='Кстр.2'!E4,'Кстр.2'!E8,IF('Кстр.2'!F6='Кстр.2'!E8,'Кстр.2'!E4,0))</f>
        <v>Шарипов Артур</v>
      </c>
      <c r="C68" s="5"/>
      <c r="D68" s="5"/>
      <c r="E68" s="4">
        <v>-57</v>
      </c>
      <c r="F68" s="10" t="str">
        <f>IF('Кстр.2'!G26='Кстр.2'!F22,'Кстр.2'!F30,IF('Кстр.2'!G26='Кстр.2'!F30,'Кстр.2'!F22,0))</f>
        <v>Исмайлов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IF('Кстр.2'!F14='Кстр.2'!E12,'Кстр.2'!E16,IF('Кстр.2'!F14='Кстр.2'!E16,'Кстр.2'!E12,0))</f>
        <v>Отин Роман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Отин Роман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IF('Кстр.2'!F22='Кстр.2'!E20,'Кстр.2'!E24,IF('Кстр.2'!F22='Кстр.2'!E24,'Кстр.2'!E20,0))</f>
        <v>Гайсин Айбулат</v>
      </c>
      <c r="C72" s="11"/>
      <c r="D72" s="17" t="s">
        <v>6</v>
      </c>
      <c r="E72" s="5"/>
      <c r="F72" s="7">
        <v>66</v>
      </c>
      <c r="G72" s="8" t="s">
        <v>48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40</v>
      </c>
      <c r="D73" s="20"/>
      <c r="E73" s="4">
        <v>-64</v>
      </c>
      <c r="F73" s="10" t="str">
        <f>IF(C73=B72,B74,IF(C73=B74,B72,0))</f>
        <v>Гайсин Айбулат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IF('Кстр.2'!F30='Кстр.2'!E28,'Кстр.2'!E32,IF('Кстр.2'!F30='Кстр.2'!E32,'Кстр.2'!E28,0))</f>
        <v>Мурсалимова Инна</v>
      </c>
      <c r="C74" s="4">
        <v>-65</v>
      </c>
      <c r="D74" s="6" t="str">
        <f>IF(D71=C69,C73,IF(D71=C73,C69,0))</f>
        <v>Мурсалимова Инна</v>
      </c>
      <c r="E74" s="5"/>
      <c r="F74" s="4">
        <v>-66</v>
      </c>
      <c r="G74" s="6" t="str">
        <f>IF(G72=F71,F73,IF(G72=F73,F71,0))</f>
        <v>Отин Роман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'Сп.К'!C1</f>
        <v>Кубок Башкортостана 2008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'Сп.К'!C2</f>
        <v>Полуфинал Турнира Дню российской печати. 13 (17) января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IF('Кстр.1'!C5='Кстр.1'!B4,'Кстр.1'!B6,IF('Кстр.1'!C5='Кстр.1'!B6,'Кстр.1'!B4,0))</f>
        <v>0</v>
      </c>
      <c r="C4" s="5"/>
      <c r="D4" s="4">
        <v>-25</v>
      </c>
      <c r="E4" s="6" t="str">
        <f>IF('Кстр.1'!E11='Кстр.1'!D7,'Кстр.1'!D15,IF('Кстр.1'!E11='Кстр.1'!D15,'Кстр.1'!D7,0))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IF('Кстр.1'!C9='Кстр.1'!B8,'Кстр.1'!B10,IF('Кстр.1'!C9='Кстр.1'!B10,'Кстр.1'!B8,0))</f>
        <v>Игнатенко Алексей</v>
      </c>
      <c r="C6" s="7">
        <v>40</v>
      </c>
      <c r="D6" s="14" t="s">
        <v>55</v>
      </c>
      <c r="E6" s="7">
        <v>52</v>
      </c>
      <c r="F6" s="14" t="s">
        <v>39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IF('Кстр.1'!D63='Кстр.1'!C61,'Кстр.1'!C65,IF('Кстр.1'!D63='Кстр.1'!C65,'Кстр.1'!C61,0))</f>
        <v>Фаизов Эльдар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IF('Кстр.1'!C13='Кстр.1'!B12,'Кстр.1'!B14,IF('Кстр.1'!C13='Кстр.1'!B14,'Кстр.1'!B12,0))</f>
        <v>Усков Сергей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IF('Кстр.1'!C17='Кстр.1'!B16,'Кстр.1'!B18,IF('Кстр.1'!C17='Кстр.1'!B18,'Кстр.1'!B16,0))</f>
        <v>0</v>
      </c>
      <c r="C10" s="7">
        <v>41</v>
      </c>
      <c r="D10" s="21" t="s">
        <v>41</v>
      </c>
      <c r="E10" s="15"/>
      <c r="F10" s="7">
        <v>56</v>
      </c>
      <c r="G10" s="14" t="s">
        <v>53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IF('Кстр.1'!D55='Кстр.1'!C53,'Кстр.1'!C57,IF('Кстр.1'!D55='Кстр.1'!C57,'Кстр.1'!C53,0))</f>
        <v>Шарипов Артур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IF('Кстр.1'!C21='Кстр.1'!B20,'Кстр.1'!B22,IF('Кстр.1'!C21='Кстр.1'!B22,'Кстр.1'!B20,0))</f>
        <v>0</v>
      </c>
      <c r="C12" s="5"/>
      <c r="D12" s="4">
        <v>-26</v>
      </c>
      <c r="E12" s="6" t="str">
        <f>IF('Кстр.1'!E27='Кстр.1'!D23,'Кстр.1'!D31,IF('Кстр.1'!E27='Кстр.1'!D31,'Кстр.1'!D23,0))</f>
        <v>Горбунов Валентин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IF('Кстр.1'!C25='Кстр.1'!B24,'Кстр.1'!B26,IF('Кстр.1'!C25='Кстр.1'!B26,'Кстр.1'!B24,0))</f>
        <v>Хайруллин Ренат</v>
      </c>
      <c r="C14" s="7">
        <v>42</v>
      </c>
      <c r="D14" s="14" t="s">
        <v>42</v>
      </c>
      <c r="E14" s="7">
        <v>53</v>
      </c>
      <c r="F14" s="21" t="s">
        <v>53</v>
      </c>
      <c r="G14" s="7">
        <v>58</v>
      </c>
      <c r="H14" s="14" t="s">
        <v>53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IF('Кстр.1'!D47='Кстр.1'!C45,'Кстр.1'!C49,IF('Кстр.1'!D47='Кстр.1'!C49,'Кстр.1'!C45,0))</f>
        <v>Отин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IF('Кстр.1'!C29='Кстр.1'!B28,'Кстр.1'!B30,IF('Кстр.1'!C29='Кстр.1'!B30,'Кстр.1'!B28,0))</f>
        <v>Давлетов Тимур</v>
      </c>
      <c r="C16" s="5"/>
      <c r="D16" s="7">
        <v>49</v>
      </c>
      <c r="E16" s="21" t="s">
        <v>42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IF('Кстр.1'!C33='Кстр.1'!B32,'Кстр.1'!B34,IF('Кстр.1'!C33='Кстр.1'!B34,'Кстр.1'!B32,0))</f>
        <v>0</v>
      </c>
      <c r="C18" s="7">
        <v>43</v>
      </c>
      <c r="D18" s="21" t="s">
        <v>45</v>
      </c>
      <c r="E18" s="15"/>
      <c r="F18" s="4">
        <v>-30</v>
      </c>
      <c r="G18" s="10" t="str">
        <f>IF('Кстр.1'!F51='Кстр.1'!E43,'Кстр.1'!E59,IF('Кстр.1'!F51='Кстр.1'!E59,'Кстр.1'!E43,0))</f>
        <v>Сафиуллин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IF('Кстр.1'!D39='Кстр.1'!C37,'Кстр.1'!C41,IF('Кстр.1'!D39='Кстр.1'!C41,'Кстр.1'!C37,0))</f>
        <v>Сафиуллин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IF('Кстр.1'!C37='Кстр.1'!B36,'Кстр.1'!B38,IF('Кстр.1'!C37='Кстр.1'!B38,'Кстр.1'!B36,0))</f>
        <v>0</v>
      </c>
      <c r="C20" s="5"/>
      <c r="D20" s="4">
        <v>-27</v>
      </c>
      <c r="E20" s="6" t="str">
        <f>IF('Кстр.1'!E43='Кстр.1'!D39,'Кстр.1'!D47,IF('Кстр.1'!E43='Кстр.1'!D47,'Кстр.1'!D39,0))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IF('Кстр.1'!C41='Кстр.1'!B40,'Кстр.1'!B42,IF('Кстр.1'!C41='Кстр.1'!B42,'Кстр.1'!B40,0))</f>
        <v>Гайсин Айбулат</v>
      </c>
      <c r="C22" s="7">
        <v>44</v>
      </c>
      <c r="D22" s="14" t="s">
        <v>48</v>
      </c>
      <c r="E22" s="7">
        <v>54</v>
      </c>
      <c r="F22" s="14" t="s">
        <v>37</v>
      </c>
      <c r="G22" s="15"/>
      <c r="H22" s="7">
        <v>60</v>
      </c>
      <c r="I22" s="26" t="s">
        <v>33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IF('Кстр.1'!D31='Кстр.1'!C29,'Кстр.1'!C33,IF('Кстр.1'!D31='Кстр.1'!C33,'Кстр.1'!C29,0))</f>
        <v>Семенов Юрий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IF('Кстр.1'!C45='Кстр.1'!B44,'Кстр.1'!B46,IF('Кстр.1'!C45='Кстр.1'!B46,'Кстр.1'!B44,0))</f>
        <v>Салманов Сергей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IF('Кстр.1'!C49='Кстр.1'!B48,'Кстр.1'!B50,IF('Кстр.1'!C49='Кстр.1'!B50,'Кстр.1'!B48,0))</f>
        <v>0</v>
      </c>
      <c r="C26" s="7">
        <v>45</v>
      </c>
      <c r="D26" s="21" t="s">
        <v>51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IF('Кстр.1'!D23='Кстр.1'!C21,'Кстр.1'!C25,IF('Кстр.1'!D23='Кстр.1'!C25,'Кстр.1'!C21,0))</f>
        <v>Хубатулин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IF('Кстр.1'!C53='Кстр.1'!B52,'Кстр.1'!B54,IF('Кстр.1'!C53='Кстр.1'!B54,'Кстр.1'!B52,0))</f>
        <v>0</v>
      </c>
      <c r="C28" s="5"/>
      <c r="D28" s="4">
        <v>-28</v>
      </c>
      <c r="E28" s="6" t="str">
        <f>IF('Кстр.1'!E59='Кстр.1'!D55,'Кстр.1'!D63,IF('Кстр.1'!E59='Кстр.1'!D63,'Кстр.1'!D55,0))</f>
        <v>Шакиров Ильяс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IF('Кстр.1'!C57='Кстр.1'!B56,'Кстр.1'!B58,IF('Кстр.1'!C57='Кстр.1'!B58,'Кстр.1'!B56,0))</f>
        <v>Ким Антон</v>
      </c>
      <c r="C30" s="7">
        <v>46</v>
      </c>
      <c r="D30" s="14" t="s">
        <v>40</v>
      </c>
      <c r="E30" s="7">
        <v>55</v>
      </c>
      <c r="F30" s="21" t="s">
        <v>38</v>
      </c>
      <c r="G30" s="7">
        <v>59</v>
      </c>
      <c r="H30" s="21" t="s">
        <v>33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IF('Кстр.1'!D15='Кстр.1'!C13,'Кстр.1'!C17,IF('Кстр.1'!D15='Кстр.1'!C17,'Кстр.1'!C13,0))</f>
        <v>Мурсалимова Инна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IF('Кстр.1'!C61='Кстр.1'!B60,'Кстр.1'!B62,IF('Кстр.1'!C61='Кстр.1'!B62,'Кстр.1'!B60,0))</f>
        <v>Гук Артем</v>
      </c>
      <c r="C32" s="5"/>
      <c r="D32" s="7">
        <v>51</v>
      </c>
      <c r="E32" s="21" t="s">
        <v>40</v>
      </c>
      <c r="F32" s="5"/>
      <c r="G32" s="11"/>
      <c r="H32" s="4">
        <v>-60</v>
      </c>
      <c r="I32" s="32" t="str">
        <f>IF(I22=H14,H30,IF(I22=H30,H14,0))</f>
        <v>Горбунов Валентин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46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IF('Кстр.1'!C65='Кстр.1'!B64,'Кстр.1'!B66,IF('Кстр.1'!C65='Кстр.1'!B66,'Кстр.1'!B64,0))</f>
        <v>0</v>
      </c>
      <c r="C34" s="7">
        <v>47</v>
      </c>
      <c r="D34" s="21" t="s">
        <v>54</v>
      </c>
      <c r="E34" s="15"/>
      <c r="F34" s="4">
        <v>-29</v>
      </c>
      <c r="G34" s="10" t="str">
        <f>IF('Кстр.1'!F19='Кстр.1'!E11,'Кстр.1'!E27,IF('Кстр.1'!F19='Кстр.1'!E27,'Кстр.1'!E11,0))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IF('Кстр.1'!D7='Кстр.1'!C5,'Кстр.1'!C9,IF('Кстр.1'!D7='Кстр.1'!C9,'Кстр.1'!C5,0))</f>
        <v>Минязов Рузалим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Игнатенко Алексей</v>
      </c>
      <c r="C37" s="5"/>
      <c r="D37" s="5"/>
      <c r="E37" s="5"/>
      <c r="F37" s="4">
        <v>-48</v>
      </c>
      <c r="G37" s="6" t="str">
        <f>IF(E8=D6,D10,IF(E8=D10,D6,0))</f>
        <v>Фаизов Эльдар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47</v>
      </c>
      <c r="D38" s="5"/>
      <c r="E38" s="5"/>
      <c r="F38" s="5"/>
      <c r="G38" s="7">
        <v>67</v>
      </c>
      <c r="H38" s="14" t="s">
        <v>45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Усков Сергей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47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Хайруллин Ренат</v>
      </c>
      <c r="C41" s="11"/>
      <c r="D41" s="11"/>
      <c r="E41" s="5"/>
      <c r="F41" s="4">
        <v>-50</v>
      </c>
      <c r="G41" s="6" t="str">
        <f>IF(E24=D22,D26,IF(E24=D26,D22,0))</f>
        <v>Салманов Сергей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50</v>
      </c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Минязов Рузалим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Сафиуллин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Фаизов Эльдар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44</v>
      </c>
      <c r="D46" s="11"/>
      <c r="E46" s="5"/>
      <c r="F46" s="5"/>
      <c r="G46" s="5"/>
      <c r="H46" s="7">
        <v>70</v>
      </c>
      <c r="I46" s="26" t="s">
        <v>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Хубатулин Ринат</v>
      </c>
      <c r="C47" s="11"/>
      <c r="D47" s="11"/>
      <c r="E47" s="5"/>
      <c r="F47" s="5"/>
      <c r="G47" s="4">
        <v>-68</v>
      </c>
      <c r="H47" s="10" t="str">
        <f>IF(H42=G41,G43,IF(H42=G43,G41,0))</f>
        <v>Минязов Рузалим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Минязов Рузалим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Ким Антон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56</v>
      </c>
      <c r="D50" s="4">
        <v>-77</v>
      </c>
      <c r="E50" s="6" t="str">
        <f>IF(E44=D40,D48,IF(E44=D48,D40,0))</f>
        <v>Игнатенко Алексей</v>
      </c>
      <c r="F50" s="4">
        <v>-71</v>
      </c>
      <c r="G50" s="6" t="str">
        <f>IF(C38=B37,B39,IF(C38=B39,B37,0))</f>
        <v>Усков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Гук Артем</v>
      </c>
      <c r="C51" s="5"/>
      <c r="D51" s="5"/>
      <c r="E51" s="16" t="s">
        <v>17</v>
      </c>
      <c r="F51" s="5"/>
      <c r="G51" s="7">
        <v>79</v>
      </c>
      <c r="H51" s="14" t="s">
        <v>52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Хайруллин Ренат</v>
      </c>
      <c r="E52" s="20"/>
      <c r="F52" s="4">
        <v>-72</v>
      </c>
      <c r="G52" s="10" t="str">
        <f>IF(C42=B41,B43,IF(C42=B43,B41,0))</f>
        <v>Давлетов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5" t="s">
        <v>46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 t="str">
        <f>IF(C46=B45,B47,IF(C46=B47,B45,0))</f>
        <v>Хубатулин Ринат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 t="s">
        <v>46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Гук Артем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Усков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43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Хубатулин Ринат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Давлетов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29" t="s">
        <v>69</v>
      </c>
      <c r="D2" s="27"/>
      <c r="E2" s="27"/>
      <c r="F2" s="27"/>
      <c r="G2" s="27"/>
      <c r="H2" s="27"/>
      <c r="I2" s="27"/>
    </row>
    <row r="3" spans="1:9" ht="18">
      <c r="A3" s="23" t="s">
        <v>60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48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49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50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'Сп.М'!C1</f>
        <v>Кубок Башкортостана 2008</v>
      </c>
      <c r="G1" s="30"/>
    </row>
    <row r="2" spans="1:7" ht="12.75">
      <c r="A2" s="22"/>
      <c r="B2" s="22"/>
      <c r="C2" s="22"/>
      <c r="D2" s="30" t="str">
        <f>'Сп.М'!C2</f>
        <v>Финал Турнира Дню российской печати. 19 (21) января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'Сп.М'!A1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'Сп.М'!A32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'Сп.М'!A17</f>
        <v>Хубатулин Ринат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'Сп.М'!A16</f>
        <v>Семенов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'Сп.М'!A9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'Сп.М'!A24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'Сп.М'!A25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'Сп.М'!A8</f>
        <v>Шапошников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'Сп.М'!A5</f>
        <v>Максютов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'Сп.М'!A28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'Сп.М'!A21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'Сп.М'!A12</f>
        <v>Шакуров Нафис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'Сп.М'!A13</f>
        <v>Зайнуллин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'Сп.М'!A20</f>
        <v>Хайруллин Ренат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'Сп.М'!A29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'Сп.М'!A4</f>
        <v>Ахтемзянов Рустам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'Сп.М'!A3</f>
        <v>Гизятов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'Сп.М'!A30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'Сп.М'!A19</f>
        <v>Давлетов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'Сп.М'!A14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'Сп.М'!A11</f>
        <v>Мазурин Викентий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'Сп.М'!A22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'Сп.М'!A27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'Сп.М'!A6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'Сп.М'!A7</f>
        <v>Суфияров Эдуард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'Сп.М'!A26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53</v>
      </c>
      <c r="E55" s="11"/>
      <c r="F55" s="18">
        <v>-31</v>
      </c>
      <c r="G55" s="6" t="str">
        <f>IF(G35=F19,F51,IF(G35=F51,F19,0))</f>
        <v>Гизятов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'Сп.М'!A23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'Сп.М'!A10</f>
        <v>Горбунов Валентин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'Сп.М'!A15</f>
        <v>Сафиуллин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IF('Мстр.2'!H14='Мстр.2'!G10,'Мстр.2'!G18,IF('Мстр.2'!H14='Мстр.2'!G18,'Мстр.2'!G10,0))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'Сп.М'!A18</f>
        <v>Гайсин Айбулат</v>
      </c>
      <c r="C62" s="11"/>
      <c r="D62" s="11"/>
      <c r="E62" s="5"/>
      <c r="F62" s="7">
        <v>61</v>
      </c>
      <c r="G62" s="8" t="s">
        <v>53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59</v>
      </c>
      <c r="E63" s="4">
        <v>-59</v>
      </c>
      <c r="F63" s="10" t="str">
        <f>IF('Мстр.2'!H30='Мстр.2'!G26,'Мстр.2'!G34,IF('Мстр.2'!H30='Мстр.2'!G34,'Мстр.2'!G26,0))</f>
        <v>Горбунов Валентин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'Сп.М'!A31</f>
        <v>0</v>
      </c>
      <c r="C64" s="11"/>
      <c r="D64" s="5"/>
      <c r="E64" s="5"/>
      <c r="F64" s="4">
        <v>-61</v>
      </c>
      <c r="G64" s="6" t="str">
        <f>IF(G62=F61,F63,IF(G62=F63,F61,0))</f>
        <v>Срумов Антон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'Сп.М'!A2</f>
        <v>Срумов Антон</v>
      </c>
      <c r="C66" s="5"/>
      <c r="D66" s="5"/>
      <c r="E66" s="4">
        <v>-56</v>
      </c>
      <c r="F66" s="6" t="str">
        <f>IF('Мстр.2'!G10='Мстр.2'!F6,'Мстр.2'!F14,IF('Мстр.2'!G10='Мстр.2'!F14,'Мстр.2'!F6,0))</f>
        <v>Максютов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IF('Мстр.2'!F6='Мстр.2'!E4,'Мстр.2'!E8,IF('Мстр.2'!F6='Мстр.2'!E8,'Мстр.2'!E4,0))</f>
        <v>Суфияров Эдуард</v>
      </c>
      <c r="C68" s="5"/>
      <c r="D68" s="5"/>
      <c r="E68" s="4">
        <v>-57</v>
      </c>
      <c r="F68" s="10" t="str">
        <f>IF('Мстр.2'!G26='Мстр.2'!F22,'Мстр.2'!F30,IF('Мстр.2'!G26='Мстр.2'!F30,'Мстр.2'!F22,0))</f>
        <v>Зайнуллин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36</v>
      </c>
      <c r="D69" s="5"/>
      <c r="E69" s="5"/>
      <c r="F69" s="4">
        <v>-62</v>
      </c>
      <c r="G69" s="6" t="str">
        <f>IF(G67=F66,F68,IF(G67=F68,F66,0))</f>
        <v>Зайнуллин Ринат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IF('Мстр.2'!F14='Мстр.2'!E12,'Мстр.2'!E16,IF('Мстр.2'!F14='Мстр.2'!E16,'Мстр.2'!E12,0))</f>
        <v>Хабиров Марс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37</v>
      </c>
      <c r="E71" s="4">
        <v>-63</v>
      </c>
      <c r="F71" s="6" t="str">
        <f>IF(C69=B68,B70,IF(C69=B70,B68,0))</f>
        <v>Хабиров Марс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IF('Мстр.2'!F22='Мстр.2'!E20,'Мстр.2'!E24,IF('Мстр.2'!F22='Мстр.2'!E24,'Мстр.2'!E20,0))</f>
        <v>Валеев Риф</v>
      </c>
      <c r="C72" s="11"/>
      <c r="D72" s="17" t="s">
        <v>6</v>
      </c>
      <c r="E72" s="5"/>
      <c r="F72" s="7">
        <v>66</v>
      </c>
      <c r="G72" s="8" t="s">
        <v>68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37</v>
      </c>
      <c r="D73" s="20"/>
      <c r="E73" s="4">
        <v>-64</v>
      </c>
      <c r="F73" s="10" t="str">
        <f>IF(C73=B72,B74,IF(C73=B74,B72,0))</f>
        <v>Валеев Риф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IF('Мстр.2'!F30='Мстр.2'!E28,'Мстр.2'!E32,IF('Мстр.2'!F30='Мстр.2'!E32,'Мстр.2'!E28,0))</f>
        <v>Исмайлов Азат</v>
      </c>
      <c r="C74" s="4">
        <v>-65</v>
      </c>
      <c r="D74" s="6" t="str">
        <f>IF(D71=C69,C73,IF(D71=C73,C69,0))</f>
        <v>Суфияров Эдуард</v>
      </c>
      <c r="E74" s="5"/>
      <c r="F74" s="4">
        <v>-66</v>
      </c>
      <c r="G74" s="6" t="str">
        <f>IF(G72=F71,F73,IF(G72=F73,F71,0))</f>
        <v>Валеев Риф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'Сп.М'!C1</f>
        <v>Кубок Башкортостана 2008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'Сп.М'!C2</f>
        <v>Финал Турнира Дню российской печати. 19 (21) января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IF('Мстр.1'!C5='Мстр.1'!B4,'Мстр.1'!B6,IF('Мстр.1'!C5='Мстр.1'!B6,'Мстр.1'!B4,0))</f>
        <v>0</v>
      </c>
      <c r="C4" s="5"/>
      <c r="D4" s="4">
        <v>-25</v>
      </c>
      <c r="E4" s="6" t="str">
        <f>IF('Мстр.1'!E11='Мстр.1'!D7,'Мстр.1'!D15,IF('Мстр.1'!E11='Мстр.1'!D15,'Мстр.1'!D7,0))</f>
        <v>Шапошников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IF('Мстр.1'!C9='Мстр.1'!B8,'Мстр.1'!B10,IF('Мстр.1'!C9='Мстр.1'!B10,'Мстр.1'!B8,0))</f>
        <v>Хубатулин Ринат</v>
      </c>
      <c r="C6" s="7">
        <v>40</v>
      </c>
      <c r="D6" s="14" t="s">
        <v>43</v>
      </c>
      <c r="E6" s="7">
        <v>52</v>
      </c>
      <c r="F6" s="14" t="s">
        <v>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IF('Мстр.1'!D63='Мстр.1'!C61,'Мстр.1'!C65,IF('Мстр.1'!D63='Мстр.1'!C65,'Мстр.1'!C61,0))</f>
        <v>Гайсин Айбулат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IF('Мстр.1'!C13='Мстр.1'!B12,'Мстр.1'!B14,IF('Мстр.1'!C13='Мстр.1'!B14,'Мстр.1'!B12,0))</f>
        <v>0</v>
      </c>
      <c r="C8" s="5"/>
      <c r="D8" s="7">
        <v>48</v>
      </c>
      <c r="E8" s="21" t="s">
        <v>36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IF('Мстр.1'!C17='Мстр.1'!B16,'Мстр.1'!B18,IF('Мстр.1'!C17='Мстр.1'!B18,'Мстр.1'!B16,0))</f>
        <v>0</v>
      </c>
      <c r="C10" s="7">
        <v>41</v>
      </c>
      <c r="D10" s="21" t="s">
        <v>36</v>
      </c>
      <c r="E10" s="15"/>
      <c r="F10" s="7">
        <v>56</v>
      </c>
      <c r="G10" s="14" t="s">
        <v>64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IF('Мстр.1'!D55='Мстр.1'!C53,'Мстр.1'!C57,IF('Мстр.1'!D55='Мстр.1'!C57,'Мстр.1'!C53,0))</f>
        <v>Суфияров Эдуард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IF('Мстр.1'!C21='Мстр.1'!B20,'Мстр.1'!B22,IF('Мстр.1'!C21='Мстр.1'!B22,'Мстр.1'!B20,0))</f>
        <v>0</v>
      </c>
      <c r="C12" s="5"/>
      <c r="D12" s="4">
        <v>-26</v>
      </c>
      <c r="E12" s="6" t="str">
        <f>IF('Мстр.1'!E27='Мстр.1'!D23,'Мстр.1'!D31,IF('Мстр.1'!E27='Мстр.1'!D31,'Мстр.1'!D23,0))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IF('Мстр.1'!C25='Мстр.1'!B24,'Мстр.1'!B26,IF('Мстр.1'!C25='Мстр.1'!B26,'Мстр.1'!B24,0))</f>
        <v>0</v>
      </c>
      <c r="C14" s="7">
        <v>42</v>
      </c>
      <c r="D14" s="14" t="s">
        <v>65</v>
      </c>
      <c r="E14" s="7">
        <v>53</v>
      </c>
      <c r="F14" s="21" t="s">
        <v>62</v>
      </c>
      <c r="G14" s="7">
        <v>58</v>
      </c>
      <c r="H14" s="14" t="s">
        <v>64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IF('Мстр.1'!D47='Мстр.1'!C45,'Мстр.1'!C49,IF('Мстр.1'!D47='Мстр.1'!C49,'Мстр.1'!C45,0))</f>
        <v>Мазурин Викентий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IF('Мстр.1'!C29='Мстр.1'!B28,'Мстр.1'!B30,IF('Мстр.1'!C29='Мстр.1'!B30,'Мстр.1'!B28,0))</f>
        <v>Хайруллин Ренат</v>
      </c>
      <c r="C16" s="5"/>
      <c r="D16" s="7">
        <v>49</v>
      </c>
      <c r="E16" s="21" t="s">
        <v>68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IF('Мстр.1'!C33='Мстр.1'!B32,'Мстр.1'!B34,IF('Мстр.1'!C33='Мстр.1'!B34,'Мстр.1'!B32,0))</f>
        <v>0</v>
      </c>
      <c r="C18" s="7">
        <v>43</v>
      </c>
      <c r="D18" s="21" t="s">
        <v>68</v>
      </c>
      <c r="E18" s="15"/>
      <c r="F18" s="4">
        <v>-30</v>
      </c>
      <c r="G18" s="10" t="str">
        <f>IF('Мстр.1'!F51='Мстр.1'!E43,'Мстр.1'!E59,IF('Мстр.1'!F51='Мстр.1'!E59,'Мстр.1'!E43,0))</f>
        <v>Срумов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IF('Мстр.1'!D39='Мстр.1'!C37,'Мстр.1'!C41,IF('Мстр.1'!D39='Мстр.1'!C41,'Мстр.1'!C37,0))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IF('Мстр.1'!C37='Мстр.1'!B36,'Мстр.1'!B38,IF('Мстр.1'!C37='Мстр.1'!B38,'Мстр.1'!B36,0))</f>
        <v>0</v>
      </c>
      <c r="C20" s="5"/>
      <c r="D20" s="4">
        <v>-27</v>
      </c>
      <c r="E20" s="6" t="str">
        <f>IF('Мстр.1'!E43='Мстр.1'!D39,'Мстр.1'!D47,IF('Мстр.1'!E43='Мстр.1'!D47,'Мстр.1'!D39,0))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IF('Мстр.1'!C41='Мстр.1'!B40,'Мстр.1'!B42,IF('Мстр.1'!C41='Мстр.1'!B42,'Мстр.1'!B40,0))</f>
        <v>Давлетов Тимур</v>
      </c>
      <c r="C22" s="7">
        <v>44</v>
      </c>
      <c r="D22" s="14" t="s">
        <v>67</v>
      </c>
      <c r="E22" s="7">
        <v>54</v>
      </c>
      <c r="F22" s="14" t="s">
        <v>67</v>
      </c>
      <c r="G22" s="15"/>
      <c r="H22" s="7">
        <v>60</v>
      </c>
      <c r="I22" s="26" t="s">
        <v>64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IF('Мстр.1'!D31='Мстр.1'!C29,'Мстр.1'!C33,IF('Мстр.1'!D31='Мстр.1'!C33,'Мстр.1'!C29,0))</f>
        <v>Зайнуллин Ринат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IF('Мстр.1'!C45='Мстр.1'!B44,'Мстр.1'!B46,IF('Мстр.1'!C45='Мстр.1'!B46,'Мстр.1'!B44,0))</f>
        <v>0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IF('Мстр.1'!C49='Мстр.1'!B48,'Мстр.1'!B50,IF('Мстр.1'!C49='Мстр.1'!B50,'Мстр.1'!B48,0))</f>
        <v>0</v>
      </c>
      <c r="C26" s="7">
        <v>45</v>
      </c>
      <c r="D26" s="21" t="s">
        <v>66</v>
      </c>
      <c r="E26" s="15"/>
      <c r="F26" s="7">
        <v>57</v>
      </c>
      <c r="G26" s="14" t="s">
        <v>53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IF('Мстр.1'!D23='Мстр.1'!C21,'Мстр.1'!C25,IF('Мстр.1'!D23='Мстр.1'!C25,'Мстр.1'!C21,0))</f>
        <v>Шакуров Нафис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IF('Мстр.1'!C53='Мстр.1'!B52,'Мстр.1'!B54,IF('Мстр.1'!C53='Мстр.1'!B54,'Мстр.1'!B52,0))</f>
        <v>0</v>
      </c>
      <c r="C28" s="5"/>
      <c r="D28" s="4">
        <v>-28</v>
      </c>
      <c r="E28" s="6" t="str">
        <f>IF('Мстр.1'!E59='Мстр.1'!D55,'Мстр.1'!D63,IF('Мстр.1'!E59='Мстр.1'!D63,'Мстр.1'!D55,0))</f>
        <v>Горбунов Валентин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IF('Мстр.1'!C57='Мстр.1'!B56,'Мстр.1'!B58,IF('Мстр.1'!C57='Мстр.1'!B58,'Мстр.1'!B56,0))</f>
        <v>0</v>
      </c>
      <c r="C30" s="7">
        <v>46</v>
      </c>
      <c r="D30" s="14" t="s">
        <v>37</v>
      </c>
      <c r="E30" s="7">
        <v>55</v>
      </c>
      <c r="F30" s="21" t="s">
        <v>53</v>
      </c>
      <c r="G30" s="7">
        <v>59</v>
      </c>
      <c r="H30" s="21" t="s">
        <v>61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IF('Мстр.1'!D15='Мстр.1'!C13,'Мстр.1'!C17,IF('Мстр.1'!D15='Мстр.1'!C17,'Мстр.1'!C13,0))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IF('Мстр.1'!C61='Мстр.1'!B60,'Мстр.1'!B62,IF('Мстр.1'!C61='Мстр.1'!B62,'Мстр.1'!B60,0))</f>
        <v>Сафиуллин Александр</v>
      </c>
      <c r="C32" s="5"/>
      <c r="D32" s="7">
        <v>51</v>
      </c>
      <c r="E32" s="21" t="s">
        <v>37</v>
      </c>
      <c r="F32" s="5"/>
      <c r="G32" s="11"/>
      <c r="H32" s="4">
        <v>-60</v>
      </c>
      <c r="I32" s="32" t="str">
        <f>IF(I22=H14,H30,IF(I22=H30,H14,0))</f>
        <v>Ахтемзянов Рустам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45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IF('Мстр.1'!C65='Мстр.1'!B64,'Мстр.1'!B66,IF('Мстр.1'!C65='Мстр.1'!B66,'Мстр.1'!B64,0))</f>
        <v>0</v>
      </c>
      <c r="C34" s="7">
        <v>47</v>
      </c>
      <c r="D34" s="21" t="s">
        <v>44</v>
      </c>
      <c r="E34" s="15"/>
      <c r="F34" s="4">
        <v>-29</v>
      </c>
      <c r="G34" s="10" t="str">
        <f>IF('Мстр.1'!F19='Мстр.1'!E11,'Мстр.1'!E27,IF('Мстр.1'!F19='Мстр.1'!E27,'Мстр.1'!E11,0))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IF('Мстр.1'!D7='Мстр.1'!C5,'Мстр.1'!C9,IF('Мстр.1'!D7='Мстр.1'!C9,'Мстр.1'!C5,0))</f>
        <v>Семенов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Гайсин Айбулат</v>
      </c>
      <c r="C37" s="5"/>
      <c r="D37" s="5"/>
      <c r="E37" s="5"/>
      <c r="F37" s="4">
        <v>-48</v>
      </c>
      <c r="G37" s="6" t="str">
        <f>IF(E8=D6,D10,IF(E8=D10,D6,0))</f>
        <v>Хубатулин Ринат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65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Мазурин Викентий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66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Шакуров Нафис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50</v>
      </c>
      <c r="D42" s="11"/>
      <c r="E42" s="5"/>
      <c r="F42" s="5"/>
      <c r="G42" s="7">
        <v>68</v>
      </c>
      <c r="H42" s="21" t="s">
        <v>66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Хайруллин Ренат</v>
      </c>
      <c r="C43" s="5"/>
      <c r="D43" s="11"/>
      <c r="E43" s="5"/>
      <c r="F43" s="4">
        <v>-51</v>
      </c>
      <c r="G43" s="10" t="str">
        <f>IF(E32=D30,D34,IF(E32=D34,D30,0))</f>
        <v>Семенов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Мазурин Викентий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Хубатулин Ринат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6" t="s">
        <v>43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45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45</v>
      </c>
      <c r="D50" s="4">
        <v>-77</v>
      </c>
      <c r="E50" s="6" t="str">
        <f>IF(E44=D40,D48,IF(E44=D48,D40,0))</f>
        <v>Сафиуллин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Хайруллин Ренат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2008-01-13T08:43:18Z</cp:lastPrinted>
  <dcterms:created xsi:type="dcterms:W3CDTF">2008-01-13T08:15:48Z</dcterms:created>
  <dcterms:modified xsi:type="dcterms:W3CDTF">2008-01-21T03:48:13Z</dcterms:modified>
  <cp:category/>
  <cp:version/>
  <cp:contentType/>
  <cp:contentStatus/>
</cp:coreProperties>
</file>